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ul\Data Save 1\Documents\TIRRA\Rec. Funding Referendum\"/>
    </mc:Choice>
  </mc:AlternateContent>
  <xr:revisionPtr revIDLastSave="0" documentId="13_ncr:1_{8D88415B-A195-4545-B591-8C9C4A9C759D}" xr6:coauthVersionLast="47" xr6:coauthVersionMax="47" xr10:uidLastSave="{00000000-0000-0000-0000-000000000000}"/>
  <bookViews>
    <workbookView xWindow="-108" yWindow="-108" windowWidth="23256" windowHeight="12576" activeTab="1" xr2:uid="{E46A8688-F403-4FA8-9A02-2560D8ECCDBB}"/>
  </bookViews>
  <sheets>
    <sheet name="Winners &amp; Losers" sheetId="1" r:id="rId1"/>
    <sheet name="Tax Impac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<sst xmlns="http://schemas.openxmlformats.org/spreadsheetml/2006/main" count="61" uniqueCount="28">
  <si>
    <t>Electoral District</t>
  </si>
  <si>
    <t>Before Referendum</t>
  </si>
  <si>
    <t xml:space="preserve">After Referendum </t>
  </si>
  <si>
    <t>North Cowichan North End</t>
  </si>
  <si>
    <t>North Cowichan South End</t>
  </si>
  <si>
    <t>City of Duncan</t>
  </si>
  <si>
    <t>Town of Ladysmith</t>
  </si>
  <si>
    <t>Town of Lake Cowichan</t>
  </si>
  <si>
    <t>Electoral Area A</t>
  </si>
  <si>
    <t>Electoral Area B</t>
  </si>
  <si>
    <t>Electoral Area C</t>
  </si>
  <si>
    <t>Electoral Area D</t>
  </si>
  <si>
    <t>Electoral Area E</t>
  </si>
  <si>
    <t>Electoral Area F</t>
  </si>
  <si>
    <t>Electoral Area G - Gulf Islands</t>
  </si>
  <si>
    <t>Electoral Area G - Saltair</t>
  </si>
  <si>
    <t>Electoral Area H</t>
  </si>
  <si>
    <t>Electoral Area I</t>
  </si>
  <si>
    <t>Source: https://www.planyourcowichan.ca/recfund. "How Will This Affect My Taxes?"</t>
  </si>
  <si>
    <t>Cowichan Lake South/Skutz Falls</t>
  </si>
  <si>
    <t>Youbou/Meade Creek</t>
  </si>
  <si>
    <t>$750,000 House</t>
  </si>
  <si>
    <t>$1.5 million House</t>
  </si>
  <si>
    <t xml:space="preserve">Tax Impact </t>
  </si>
  <si>
    <t>Tax Impact</t>
  </si>
  <si>
    <r>
      <t>Tax Increase/</t>
    </r>
    <r>
      <rPr>
        <b/>
        <sz val="11"/>
        <color rgb="FFFF0000"/>
        <rFont val="Calibri"/>
        <family val="2"/>
        <scheme val="minor"/>
      </rPr>
      <t>Decrease</t>
    </r>
  </si>
  <si>
    <t>Verified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</si>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</sst>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8" fontId="0" fillId="0" borderId="0" xfId="0" applyNumberFormat="1"/>
    <xf numFmtId="0" fontId="0" fillId="2" borderId="0" xfId="0" applyFill="1"/>
    <xf numFmtId="8" fontId="0" fillId="0" borderId="0" xfId="0" applyNumberFormat="1" applyFill="1"/>
    <xf numFmtId="0" fontId="0" fillId="0" borderId="0" xfId="0" applyFont="1"/>
    <xf numFmtId="43" fontId="0" fillId="0" borderId="0" xfId="0" applyNumberFormat="1" applyFont="1" applyAlignment="1">
      <alignment horizontal="center" vertical="center"/>
    </xf>
    <xf numFmtId="0" fontId="0" fillId="0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C8EC-FC9F-418A-8A2B-626BCB7357B6}">
  <dimension ref="A1:D17"/>
  <sheetViews>
    <sheetView workbookViewId="0">
      <selection activeCell="B24" sqref="B24"/>
    </sheetView>
  </sheetViews>
  <sheetFormatPr defaultRowHeight="14.4" x14ac:dyDescent="0.3"/>
  <cols>
    <col min="1" max="1" width="24.5546875" customWidth="1"/>
    <col min="2" max="2" width="18" customWidth="1"/>
    <col min="3" max="3" width="17.6640625" customWidth="1"/>
  </cols>
  <sheetData>
    <row r="1" spans="1:4" x14ac:dyDescent="0.3">
      <c r="A1" s="1" t="s">
        <v>0</v>
      </c>
      <c r="B1" s="1" t="s">
        <v>1</v>
      </c>
      <c r="C1" s="1" t="s">
        <v>2</v>
      </c>
    </row>
    <row r="2" spans="1:4" x14ac:dyDescent="0.3">
      <c r="A2" t="s">
        <v>3</v>
      </c>
      <c r="B2" s="2">
        <v>33.4</v>
      </c>
      <c r="C2" s="2">
        <v>50.58</v>
      </c>
    </row>
    <row r="3" spans="1:4" x14ac:dyDescent="0.3">
      <c r="A3" t="s">
        <v>4</v>
      </c>
      <c r="B3">
        <v>67</v>
      </c>
      <c r="C3" s="4">
        <v>50.58</v>
      </c>
    </row>
    <row r="4" spans="1:4" x14ac:dyDescent="0.3">
      <c r="A4" t="s">
        <v>5</v>
      </c>
      <c r="B4">
        <v>67.78</v>
      </c>
      <c r="C4">
        <v>49.85</v>
      </c>
    </row>
    <row r="5" spans="1:4" x14ac:dyDescent="0.3">
      <c r="A5" t="s">
        <v>6</v>
      </c>
      <c r="B5">
        <v>46.56</v>
      </c>
      <c r="C5">
        <v>48.05</v>
      </c>
    </row>
    <row r="6" spans="1:4" x14ac:dyDescent="0.3">
      <c r="A6" t="s">
        <v>7</v>
      </c>
      <c r="B6">
        <v>41.56</v>
      </c>
      <c r="C6">
        <v>67.91</v>
      </c>
    </row>
    <row r="7" spans="1:4" x14ac:dyDescent="0.3">
      <c r="A7" t="s">
        <v>8</v>
      </c>
      <c r="B7">
        <v>35.96</v>
      </c>
      <c r="C7">
        <v>50.62</v>
      </c>
    </row>
    <row r="8" spans="1:4" x14ac:dyDescent="0.3">
      <c r="A8" t="s">
        <v>9</v>
      </c>
      <c r="B8">
        <v>50.95</v>
      </c>
      <c r="C8">
        <v>60.09</v>
      </c>
    </row>
    <row r="9" spans="1:4" x14ac:dyDescent="0.3">
      <c r="A9" t="s">
        <v>10</v>
      </c>
      <c r="B9">
        <v>37.700000000000003</v>
      </c>
      <c r="C9">
        <v>50.4</v>
      </c>
    </row>
    <row r="10" spans="1:4" x14ac:dyDescent="0.3">
      <c r="A10" t="s">
        <v>11</v>
      </c>
      <c r="B10">
        <v>61.81</v>
      </c>
      <c r="C10">
        <v>62.4</v>
      </c>
    </row>
    <row r="11" spans="1:4" x14ac:dyDescent="0.3">
      <c r="A11" t="s">
        <v>12</v>
      </c>
      <c r="B11">
        <v>40.81</v>
      </c>
      <c r="C11">
        <v>53.98</v>
      </c>
    </row>
    <row r="12" spans="1:4" x14ac:dyDescent="0.3">
      <c r="A12" t="s">
        <v>13</v>
      </c>
      <c r="B12">
        <v>52.56</v>
      </c>
      <c r="C12" s="3">
        <v>21.12</v>
      </c>
      <c r="D12" t="s">
        <v>19</v>
      </c>
    </row>
    <row r="13" spans="1:4" x14ac:dyDescent="0.3">
      <c r="A13" t="s">
        <v>14</v>
      </c>
      <c r="B13" s="3">
        <v>0</v>
      </c>
      <c r="C13" s="3">
        <v>15.33</v>
      </c>
    </row>
    <row r="14" spans="1:4" x14ac:dyDescent="0.3">
      <c r="A14" t="s">
        <v>15</v>
      </c>
      <c r="B14">
        <v>2.98</v>
      </c>
      <c r="C14">
        <v>15.33</v>
      </c>
    </row>
    <row r="15" spans="1:4" x14ac:dyDescent="0.3">
      <c r="A15" t="s">
        <v>16</v>
      </c>
      <c r="B15">
        <v>8.32</v>
      </c>
      <c r="C15">
        <v>16.5</v>
      </c>
    </row>
    <row r="16" spans="1:4" x14ac:dyDescent="0.3">
      <c r="A16" t="s">
        <v>17</v>
      </c>
      <c r="B16">
        <v>41.81</v>
      </c>
      <c r="C16" s="3">
        <v>18.829999999999998</v>
      </c>
      <c r="D16" t="s">
        <v>20</v>
      </c>
    </row>
    <row r="17" spans="1:1" x14ac:dyDescent="0.3">
      <c r="A17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BA26-975F-4947-87CF-2A2AA3A032FC}">
  <dimension ref="A1:G18"/>
  <sheetViews>
    <sheetView tabSelected="1" workbookViewId="0">
      <selection activeCell="G1" sqref="G1:G1048576"/>
    </sheetView>
  </sheetViews>
  <sheetFormatPr defaultRowHeight="14.4" x14ac:dyDescent="0.3"/>
  <cols>
    <col min="1" max="1" width="26.109375" customWidth="1"/>
    <col min="2" max="2" width="17.6640625" customWidth="1"/>
    <col min="3" max="3" width="17.77734375" customWidth="1"/>
    <col min="4" max="4" width="19.44140625" customWidth="1"/>
    <col min="5" max="6" width="17.88671875" customWidth="1"/>
    <col min="7" max="7" width="0" hidden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25</v>
      </c>
      <c r="E1" s="1" t="s">
        <v>23</v>
      </c>
      <c r="F1" s="1" t="s">
        <v>24</v>
      </c>
      <c r="G1" s="1" t="s">
        <v>26</v>
      </c>
    </row>
    <row r="2" spans="1:7" x14ac:dyDescent="0.3">
      <c r="A2" s="1"/>
      <c r="B2" s="1"/>
      <c r="C2" s="1"/>
      <c r="D2" s="1"/>
      <c r="E2" s="1" t="s">
        <v>21</v>
      </c>
      <c r="F2" s="1" t="s">
        <v>22</v>
      </c>
    </row>
    <row r="3" spans="1:7" x14ac:dyDescent="0.3">
      <c r="A3" t="s">
        <v>3</v>
      </c>
      <c r="B3" s="2">
        <v>33.4</v>
      </c>
      <c r="C3" s="2">
        <v>50.58</v>
      </c>
      <c r="D3" s="2">
        <f>+C3-B3</f>
        <v>17.18</v>
      </c>
      <c r="E3" s="6">
        <f>+C3*(750000/100000)</f>
        <v>379.34999999999997</v>
      </c>
      <c r="F3" s="6">
        <f>+C3*(1500000/100000)</f>
        <v>758.69999999999993</v>
      </c>
      <c r="G3" s="8" t="s">
        <v>27</v>
      </c>
    </row>
    <row r="4" spans="1:7" x14ac:dyDescent="0.3">
      <c r="A4" t="s">
        <v>4</v>
      </c>
      <c r="B4">
        <v>67</v>
      </c>
      <c r="C4" s="4">
        <v>50.58</v>
      </c>
      <c r="D4" s="2">
        <f t="shared" ref="D4:D17" si="0">+C4-B4</f>
        <v>-16.420000000000002</v>
      </c>
      <c r="E4" s="6">
        <f t="shared" ref="E4:E17" si="1">+C4*(750000/100000)</f>
        <v>379.34999999999997</v>
      </c>
      <c r="F4" s="6">
        <f t="shared" ref="F4:F17" si="2">+C4*(1500000/100000)</f>
        <v>758.69999999999993</v>
      </c>
      <c r="G4" s="8" t="s">
        <v>27</v>
      </c>
    </row>
    <row r="5" spans="1:7" x14ac:dyDescent="0.3">
      <c r="A5" t="s">
        <v>5</v>
      </c>
      <c r="B5">
        <v>67.78</v>
      </c>
      <c r="C5">
        <v>49.85</v>
      </c>
      <c r="D5" s="2">
        <f t="shared" si="0"/>
        <v>-17.93</v>
      </c>
      <c r="E5" s="6">
        <f t="shared" si="1"/>
        <v>373.875</v>
      </c>
      <c r="F5" s="6">
        <f t="shared" si="2"/>
        <v>747.75</v>
      </c>
      <c r="G5" s="8" t="s">
        <v>27</v>
      </c>
    </row>
    <row r="6" spans="1:7" x14ac:dyDescent="0.3">
      <c r="A6" t="s">
        <v>6</v>
      </c>
      <c r="B6">
        <v>46.56</v>
      </c>
      <c r="C6">
        <v>48.05</v>
      </c>
      <c r="D6" s="2">
        <f t="shared" si="0"/>
        <v>1.4899999999999949</v>
      </c>
      <c r="E6" s="6">
        <f t="shared" si="1"/>
        <v>360.375</v>
      </c>
      <c r="F6" s="6">
        <f t="shared" si="2"/>
        <v>720.75</v>
      </c>
      <c r="G6" s="8" t="s">
        <v>27</v>
      </c>
    </row>
    <row r="7" spans="1:7" x14ac:dyDescent="0.3">
      <c r="A7" t="s">
        <v>7</v>
      </c>
      <c r="B7">
        <v>41.56</v>
      </c>
      <c r="C7">
        <v>67.91</v>
      </c>
      <c r="D7" s="2">
        <f t="shared" si="0"/>
        <v>26.349999999999994</v>
      </c>
      <c r="E7" s="6">
        <f t="shared" si="1"/>
        <v>509.32499999999999</v>
      </c>
      <c r="F7" s="6">
        <f t="shared" si="2"/>
        <v>1018.65</v>
      </c>
      <c r="G7" s="8" t="s">
        <v>27</v>
      </c>
    </row>
    <row r="8" spans="1:7" x14ac:dyDescent="0.3">
      <c r="A8" t="s">
        <v>8</v>
      </c>
      <c r="B8">
        <v>35.96</v>
      </c>
      <c r="C8">
        <v>50.62</v>
      </c>
      <c r="D8" s="2">
        <f t="shared" si="0"/>
        <v>14.659999999999997</v>
      </c>
      <c r="E8" s="6">
        <f t="shared" si="1"/>
        <v>379.65</v>
      </c>
      <c r="F8" s="6">
        <f t="shared" si="2"/>
        <v>759.3</v>
      </c>
      <c r="G8" s="8" t="s">
        <v>27</v>
      </c>
    </row>
    <row r="9" spans="1:7" x14ac:dyDescent="0.3">
      <c r="A9" t="s">
        <v>9</v>
      </c>
      <c r="B9">
        <v>50.95</v>
      </c>
      <c r="C9">
        <v>60.09</v>
      </c>
      <c r="D9" s="2">
        <f t="shared" si="0"/>
        <v>9.14</v>
      </c>
      <c r="E9" s="6">
        <f t="shared" si="1"/>
        <v>450.67500000000001</v>
      </c>
      <c r="F9" s="6">
        <f t="shared" si="2"/>
        <v>901.35</v>
      </c>
      <c r="G9" s="8" t="s">
        <v>27</v>
      </c>
    </row>
    <row r="10" spans="1:7" x14ac:dyDescent="0.3">
      <c r="A10" t="s">
        <v>10</v>
      </c>
      <c r="B10">
        <v>37.700000000000003</v>
      </c>
      <c r="C10">
        <v>50.4</v>
      </c>
      <c r="D10" s="2">
        <f t="shared" si="0"/>
        <v>12.699999999999996</v>
      </c>
      <c r="E10" s="6">
        <f t="shared" si="1"/>
        <v>378</v>
      </c>
      <c r="F10" s="6">
        <f t="shared" si="2"/>
        <v>756</v>
      </c>
      <c r="G10" s="8" t="s">
        <v>27</v>
      </c>
    </row>
    <row r="11" spans="1:7" x14ac:dyDescent="0.3">
      <c r="A11" t="s">
        <v>11</v>
      </c>
      <c r="B11">
        <v>61.81</v>
      </c>
      <c r="C11">
        <v>62.4</v>
      </c>
      <c r="D11" s="2">
        <f t="shared" si="0"/>
        <v>0.58999999999999631</v>
      </c>
      <c r="E11" s="6">
        <f t="shared" si="1"/>
        <v>468</v>
      </c>
      <c r="F11" s="6">
        <f t="shared" si="2"/>
        <v>936</v>
      </c>
      <c r="G11" s="8" t="s">
        <v>27</v>
      </c>
    </row>
    <row r="12" spans="1:7" x14ac:dyDescent="0.3">
      <c r="A12" t="s">
        <v>12</v>
      </c>
      <c r="B12">
        <v>40.81</v>
      </c>
      <c r="C12">
        <v>53.98</v>
      </c>
      <c r="D12" s="2">
        <f t="shared" si="0"/>
        <v>13.169999999999995</v>
      </c>
      <c r="E12" s="6">
        <f t="shared" si="1"/>
        <v>404.84999999999997</v>
      </c>
      <c r="F12" s="6">
        <f t="shared" si="2"/>
        <v>809.69999999999993</v>
      </c>
      <c r="G12" s="8" t="s">
        <v>27</v>
      </c>
    </row>
    <row r="13" spans="1:7" x14ac:dyDescent="0.3">
      <c r="A13" t="s">
        <v>13</v>
      </c>
      <c r="B13">
        <v>52.56</v>
      </c>
      <c r="C13" s="7">
        <v>21.12</v>
      </c>
      <c r="D13" s="2">
        <f t="shared" si="0"/>
        <v>-31.44</v>
      </c>
      <c r="E13" s="6">
        <f t="shared" si="1"/>
        <v>158.4</v>
      </c>
      <c r="F13" s="6">
        <f t="shared" si="2"/>
        <v>316.8</v>
      </c>
      <c r="G13" s="8" t="s">
        <v>27</v>
      </c>
    </row>
    <row r="14" spans="1:7" x14ac:dyDescent="0.3">
      <c r="A14" t="s">
        <v>14</v>
      </c>
      <c r="B14" s="7">
        <v>0</v>
      </c>
      <c r="C14" s="7">
        <v>15.33</v>
      </c>
      <c r="D14" s="2">
        <f t="shared" si="0"/>
        <v>15.33</v>
      </c>
      <c r="E14" s="6">
        <f t="shared" si="1"/>
        <v>114.97499999999999</v>
      </c>
      <c r="F14" s="6">
        <f t="shared" si="2"/>
        <v>229.95</v>
      </c>
      <c r="G14" s="8" t="s">
        <v>27</v>
      </c>
    </row>
    <row r="15" spans="1:7" x14ac:dyDescent="0.3">
      <c r="A15" t="s">
        <v>15</v>
      </c>
      <c r="B15">
        <v>2.98</v>
      </c>
      <c r="C15">
        <v>15.33</v>
      </c>
      <c r="D15" s="2">
        <f t="shared" si="0"/>
        <v>12.35</v>
      </c>
      <c r="E15" s="6">
        <f t="shared" si="1"/>
        <v>114.97499999999999</v>
      </c>
      <c r="F15" s="6">
        <f t="shared" si="2"/>
        <v>229.95</v>
      </c>
      <c r="G15" s="8" t="s">
        <v>27</v>
      </c>
    </row>
    <row r="16" spans="1:7" x14ac:dyDescent="0.3">
      <c r="A16" t="s">
        <v>16</v>
      </c>
      <c r="B16">
        <v>8.32</v>
      </c>
      <c r="C16">
        <v>16.5</v>
      </c>
      <c r="D16" s="2">
        <f t="shared" si="0"/>
        <v>8.18</v>
      </c>
      <c r="E16" s="6">
        <f t="shared" si="1"/>
        <v>123.75</v>
      </c>
      <c r="F16" s="6">
        <f t="shared" si="2"/>
        <v>247.5</v>
      </c>
      <c r="G16" s="8" t="s">
        <v>27</v>
      </c>
    </row>
    <row r="17" spans="1:7" x14ac:dyDescent="0.3">
      <c r="A17" t="s">
        <v>17</v>
      </c>
      <c r="B17">
        <v>41.81</v>
      </c>
      <c r="C17" s="7">
        <v>18.829999999999998</v>
      </c>
      <c r="D17" s="2">
        <f t="shared" si="0"/>
        <v>-22.980000000000004</v>
      </c>
      <c r="E17" s="6">
        <f t="shared" si="1"/>
        <v>141.22499999999999</v>
      </c>
      <c r="F17" s="6">
        <f t="shared" si="2"/>
        <v>282.45</v>
      </c>
      <c r="G17" s="8" t="s">
        <v>27</v>
      </c>
    </row>
    <row r="18" spans="1:7" x14ac:dyDescent="0.3">
      <c r="A18" t="s">
        <v>18</v>
      </c>
      <c r="E18" s="5"/>
      <c r="F1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Winners &amp; Losers</vt:lpstr>
      <vt:lpstr>Tax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Duncan</dc:creator>
  <cp:lastModifiedBy>Paul Duncan</cp:lastModifiedBy>
  <cp:lastPrinted>2022-10-06T19:58:13Z</cp:lastPrinted>
  <dcterms:created xsi:type="dcterms:W3CDTF">2022-09-09T17:49:51Z</dcterms:created>
  <dcterms:modified xsi:type="dcterms:W3CDTF">2022-10-08T22:36:53Z</dcterms:modified>
</cp:coreProperties>
</file>